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1" i="4" s="1"/>
  <c r="G49" i="4"/>
  <c r="G21" i="4"/>
  <c r="G20" i="4"/>
  <c r="G27" i="4"/>
  <c r="F21" i="4"/>
  <c r="F27" i="4"/>
  <c r="F20" i="4" s="1"/>
  <c r="F42" i="4"/>
  <c r="F49" i="4"/>
  <c r="G59" i="4"/>
  <c r="G65" i="4"/>
  <c r="G75" i="4"/>
  <c r="G69" i="4" s="1"/>
  <c r="G86" i="4"/>
  <c r="G90" i="4"/>
  <c r="F59" i="4"/>
  <c r="F65" i="4"/>
  <c r="F75" i="4"/>
  <c r="F69" i="4"/>
  <c r="F86" i="4"/>
  <c r="F84" i="4" s="1"/>
  <c r="F90" i="4"/>
  <c r="G64" i="4" l="1"/>
  <c r="G84" i="4"/>
  <c r="G94" i="4" s="1"/>
  <c r="F64" i="4"/>
  <c r="F41" i="4"/>
  <c r="F58" i="4" s="1"/>
  <c r="G58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<sst xmlns="http://schemas.openxmlformats.org/spreadsheetml/2006/main" count="234" uniqueCount="199">
  <si>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</si>
  <si>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</si>
  <si>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</si>
  <si>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</si>
  <si>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</si>
  <si>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</si>
  <si>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</si>
  <si>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</si>
  <si>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</si>
  <si>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</si>
  <si>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</si>
  <si>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</si>
  <si>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</si>
  <si>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</si>
  <si>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</si>
  <si>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</si>
  <si>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</si>
  <si>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</si>
  <si>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</si>
  <si>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</si>
  <si>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</si>
  <si>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</si>
  <si>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</si>
  <si>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</si>
  <si>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</si>
  <si>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</si>
  <si>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</si>
  <si>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</si>
  <si>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</si>
  <si>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</si>
  <si>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</si>
  <si>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</si>
  <si>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</si>
  <si>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</si>
  <si>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</si>
  <si>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</si>
  <si>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</si>
  <si>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</si>
  <si>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</si>
  <si>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</si>
  <si>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</si>
  <si>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</si>
  <si>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</si>
  <si>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</si>
  <si>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</si>
  <si>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</si>
  <si>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</si>
  <si>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</si>
  <si>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</si>
  <si>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</si>
  <si>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</si>
  <si>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</si>
  <si>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</si>
  <si>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</si>
  <si>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</si>
  <si>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</si>
  <si>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</si>
  <si>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</si>
  <si>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</si>
  <si>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</si>
  <si>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</si>
  <si>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</si>
  <si>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</si>
  <si>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</si>
  <si>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</si>
  <si>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</si>
  <si>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</si>
  <si>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</si>
  <si>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</si>
  <si>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</si>
  <si>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</si>
  <si>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</si>
  <si>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</si>
  <si>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</si>
  <si>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</si>
  <si>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</si>
  <si>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</si>
  <si>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</si>
  <si>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</si>
  <si>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</si>
  <si>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</si>
  <si>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</si>
  <si>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</si>
  <si>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</si>
  <si>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</si>
  <si>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</si>
  <si>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</si>
  <si>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</si>
  <si>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</si>
  <si>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</si>
  <si>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</si>
  <si>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</si>
  <si>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</si>
  <si>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</si>
  <si>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</si>
  <si>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</si>
  <si>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</si>
  <si>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</si>
  <si>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</si>
  <si>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</si>
  <si>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</si>
  <si>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</si>
  <si>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</si>
  <si>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</si>
  <si>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</si>
  <si>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</si>
  <si>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</si>
  <si>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</si>
  <si>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</si>
  <si>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</si>
  <si>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</si>
  <si>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</si>
  <si>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</si>
  <si>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</si>
  <si>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</si>
  <si>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</si>
  <si>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</si>
  <si>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</si>
  <si>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</si>
  <si>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</si>
  <si>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</si>
  <si>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</si>
  <si>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</si>
  <si>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</si>
  <si>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</si>
  <si>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</si>
  <si>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</si>
  <si>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</si>
  <si>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</si>
  <si>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</si>
  <si>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</si>
  <si>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</si>
  <si>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</si>
  <si>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</si>
  <si>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</si>
  <si>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</si>
  <si>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</si>
  <si>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</si>
  <si>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</si>
  <si>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</si>
  <si>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</si>
  <si>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</si>
  <si>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</si>
  <si>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</si>
  <si>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</si>
  <si>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</si>
  <si>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</si>
  <si>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</si>
  <si>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</si>
  <si>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</si>
  <si>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</si>
  <si>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</si>
  <si>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</si>
  <si>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</si>
  <si>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</si>
  <si>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</si>
  <si>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</si>
  <si>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</si>
  <si>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</si>
  <si>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</si>
  <si>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</si>
  <si>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</si>
  <si>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</si>
  <si>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</si>
  <si>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</si>
  <si>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</si>
  <si>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</si>
  <si>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</si>
  <si>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</si>
  <si>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</si>
  <si>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</si>
  <si>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</si>
  <si>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</si>
  <si>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</si>
  <si>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</si>
  <si>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</si>
  <si>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</si>
  <si>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</si>
  <si>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</si>
  <si>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</si>
  <si>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</si>
  <si>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</si>
  <si>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</si>
  <si>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</si>
  <si>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</si>
  <si>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</si>
  <si>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</si>
  <si>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</si>
  <si>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</si>
  <si>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</si>
  <si>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</si>
  <si>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</si>
  <si>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</si>
  <si>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2018.03.31 D. DUOMENIS</t>
  </si>
  <si>
    <t xml:space="preserve">2018.04.15 Nr.     </t>
  </si>
  <si>
    <t xml:space="preserve">______________________Direktorė______________________________________                                 </t>
  </si>
  <si>
    <t>Jelena Ignatovič</t>
  </si>
  <si>
    <t>Galina Robačevskaja</t>
  </si>
  <si>
    <t xml:space="preserve">________________Vyr. buhalterė________________________________________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</si>
</sst>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61" zoomScaleNormal="100" zoomScaleSheetLayoutView="100" workbookViewId="0">
      <selection activeCell="D75" sqref="D7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4"/>
      <c r="B1" s="42"/>
      <c r="C1" s="42"/>
      <c r="D1" s="42"/>
      <c r="E1" s="74"/>
      <c r="F1" s="73"/>
      <c r="G1" s="73"/>
    </row>
    <row r="2" spans="1:7" x14ac:dyDescent="0.2">
      <c r="E2" s="125" t="s">
        <v>94</v>
      </c>
      <c r="F2" s="126"/>
      <c r="G2" s="126"/>
    </row>
    <row r="3" spans="1:7" x14ac:dyDescent="0.2">
      <c r="E3" s="127" t="s">
        <v>113</v>
      </c>
      <c r="F3" s="128"/>
      <c r="G3" s="128"/>
    </row>
    <row r="5" spans="1:7" x14ac:dyDescent="0.2">
      <c r="A5" s="103" t="s">
        <v>93</v>
      </c>
      <c r="B5" s="104"/>
      <c r="C5" s="104"/>
      <c r="D5" s="104"/>
      <c r="E5" s="104"/>
      <c r="F5" s="122"/>
      <c r="G5" s="122"/>
    </row>
    <row r="6" spans="1:7" x14ac:dyDescent="0.2">
      <c r="A6" s="132"/>
      <c r="B6" s="132"/>
      <c r="C6" s="132"/>
      <c r="D6" s="132"/>
      <c r="E6" s="132"/>
      <c r="F6" s="132"/>
      <c r="G6" s="132"/>
    </row>
    <row r="7" spans="1:7" x14ac:dyDescent="0.2">
      <c r="A7" s="129" t="s">
        <v>192</v>
      </c>
      <c r="B7" s="130"/>
      <c r="C7" s="130"/>
      <c r="D7" s="130"/>
      <c r="E7" s="130"/>
      <c r="F7" s="131"/>
      <c r="G7" s="131"/>
    </row>
    <row r="8" spans="1:7" x14ac:dyDescent="0.2">
      <c r="A8" s="102" t="s">
        <v>114</v>
      </c>
      <c r="B8" s="111"/>
      <c r="C8" s="111"/>
      <c r="D8" s="111"/>
      <c r="E8" s="111"/>
      <c r="F8" s="122"/>
      <c r="G8" s="122"/>
    </row>
    <row r="9" spans="1:7" ht="12.75" customHeight="1" x14ac:dyDescent="0.2">
      <c r="A9" s="102" t="s">
        <v>110</v>
      </c>
      <c r="B9" s="111"/>
      <c r="C9" s="111"/>
      <c r="D9" s="111"/>
      <c r="E9" s="111"/>
      <c r="F9" s="122"/>
      <c r="G9" s="122"/>
    </row>
    <row r="10" spans="1:7" x14ac:dyDescent="0.2">
      <c r="A10" s="99" t="s">
        <v>115</v>
      </c>
      <c r="B10" s="98"/>
      <c r="C10" s="98"/>
      <c r="D10" s="98"/>
      <c r="E10" s="98"/>
      <c r="F10" s="124"/>
      <c r="G10" s="124"/>
    </row>
    <row r="11" spans="1:7" x14ac:dyDescent="0.2">
      <c r="A11" s="124"/>
      <c r="B11" s="124"/>
      <c r="C11" s="124"/>
      <c r="D11" s="124"/>
      <c r="E11" s="124"/>
      <c r="F11" s="124"/>
      <c r="G11" s="124"/>
    </row>
    <row r="12" spans="1:7" x14ac:dyDescent="0.2">
      <c r="A12" s="123"/>
      <c r="B12" s="122"/>
      <c r="C12" s="122"/>
      <c r="D12" s="122"/>
      <c r="E12" s="122"/>
    </row>
    <row r="13" spans="1:7" x14ac:dyDescent="0.2">
      <c r="A13" s="103" t="s">
        <v>0</v>
      </c>
      <c r="B13" s="104"/>
      <c r="C13" s="104"/>
      <c r="D13" s="104"/>
      <c r="E13" s="104"/>
      <c r="F13" s="105"/>
      <c r="G13" s="105"/>
    </row>
    <row r="14" spans="1:7" x14ac:dyDescent="0.2">
      <c r="A14" s="103" t="s">
        <v>193</v>
      </c>
      <c r="B14" s="104"/>
      <c r="C14" s="104"/>
      <c r="D14" s="104"/>
      <c r="E14" s="104"/>
      <c r="F14" s="105"/>
      <c r="G14" s="105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6" t="s">
        <v>194</v>
      </c>
      <c r="B16" s="107"/>
      <c r="C16" s="107"/>
      <c r="D16" s="107"/>
      <c r="E16" s="107"/>
      <c r="F16" s="108"/>
      <c r="G16" s="108"/>
    </row>
    <row r="17" spans="1:9" x14ac:dyDescent="0.2">
      <c r="A17" s="102" t="s">
        <v>1</v>
      </c>
      <c r="B17" s="102"/>
      <c r="C17" s="102"/>
      <c r="D17" s="102"/>
      <c r="E17" s="102"/>
      <c r="F17" s="109"/>
      <c r="G17" s="109"/>
    </row>
    <row r="18" spans="1:9" ht="12.75" customHeight="1" x14ac:dyDescent="0.2">
      <c r="A18" s="8"/>
      <c r="B18" s="9"/>
      <c r="C18" s="9"/>
      <c r="D18" s="110" t="s">
        <v>191</v>
      </c>
      <c r="E18" s="110"/>
      <c r="F18" s="110"/>
      <c r="G18" s="110"/>
    </row>
    <row r="19" spans="1:9" ht="67.5" customHeight="1" x14ac:dyDescent="0.2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1844944.6999999997</v>
      </c>
      <c r="G20" s="87">
        <f>SUM(G21,G27,G38,G39)</f>
        <v>1855128.26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1844944.6999999997</v>
      </c>
      <c r="G27" s="88">
        <f>SUM(G28:G37)</f>
        <v>1855128.26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1738187.2</v>
      </c>
      <c r="G29" s="88">
        <v>1743841.15</v>
      </c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75634.649999999994</v>
      </c>
      <c r="G30" s="88">
        <v>76529.58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17902</v>
      </c>
      <c r="G33" s="88">
        <v>19692.190000000002</v>
      </c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7410.6299999999974</v>
      </c>
      <c r="G35" s="88">
        <v>8332.869999999999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5810.2200000000012</v>
      </c>
      <c r="G36" s="88">
        <v>6732.4700000000012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122353.18</v>
      </c>
      <c r="G41" s="87">
        <f>SUM(G42,G48,G49,G56,G57)</f>
        <v>55183.12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840.87</v>
      </c>
      <c r="G42" s="88">
        <f>SUM(G43:G47)</f>
        <v>1085.08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840.87</v>
      </c>
      <c r="G44" s="88">
        <v>1085.08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108816.28</v>
      </c>
      <c r="G49" s="88">
        <f>SUM(G50:G55)</f>
        <v>47900.1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>
        <v>220.48</v>
      </c>
      <c r="G53" s="88">
        <v>93.93</v>
      </c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108595.8</v>
      </c>
      <c r="G54" s="88">
        <v>47806.17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12696.03</v>
      </c>
      <c r="G57" s="88">
        <v>6197.9400000000005</v>
      </c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1967297.8799999997</v>
      </c>
      <c r="G58" s="88">
        <f>SUM(G20,G40,G41)</f>
        <v>1910311.3800000001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1846622.01</v>
      </c>
      <c r="G59" s="87">
        <f>SUM(G60:G63)</f>
        <v>1856615.0199999998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172638.95</v>
      </c>
      <c r="G60" s="88">
        <v>175351.34999999992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1380430.34</v>
      </c>
      <c r="G61" s="88">
        <v>1386126.76</v>
      </c>
      <c r="I61" s="91" t="s">
        <v>179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287512.29000000004</v>
      </c>
      <c r="G62" s="88">
        <v>288996.7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6040.43</v>
      </c>
      <c r="G63" s="88">
        <v>6140.2099999999991</v>
      </c>
      <c r="I63" s="91" t="s">
        <v>181</v>
      </c>
    </row>
    <row r="64" spans="1:9" s="12" customFormat="1" ht="21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110179.54</v>
      </c>
      <c r="G64" s="87">
        <f>SUM(G65,G69)</f>
        <v>44881.18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110179.54</v>
      </c>
      <c r="G69" s="88">
        <f>SUM(G70:G75,G78:G83)</f>
        <v>44881.18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13050.77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>
        <v>13050.77</v>
      </c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11424.27</v>
      </c>
      <c r="G80" s="88">
        <v>1082.57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41905.889999999992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43798.61</v>
      </c>
      <c r="G82" s="88">
        <v>43798.61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10496.330000000053</v>
      </c>
      <c r="G84" s="87">
        <f>SUM(G85,G86,G89,G90)</f>
        <v>8815.18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10496.330000000053</v>
      </c>
      <c r="G90" s="88">
        <f>SUM(G91,G92)</f>
        <v>8815.18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1681.1500000000524</v>
      </c>
      <c r="G91" s="88">
        <v>1922.59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8815.18</v>
      </c>
      <c r="G92" s="88">
        <v>6892.59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121</v>
      </c>
      <c r="C94" s="118"/>
      <c r="D94" s="113"/>
      <c r="E94" s="30"/>
      <c r="F94" s="89">
        <f>SUM(F59,F64,F84,F93)</f>
        <v>1967297.8800000001</v>
      </c>
      <c r="G94" s="89">
        <f>SUM(G59,G64,G84,G93)</f>
        <v>1910311.3799999997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7" t="s">
        <v>195</v>
      </c>
      <c r="B96" s="97"/>
      <c r="C96" s="97"/>
      <c r="D96" s="97"/>
      <c r="E96" s="94"/>
      <c r="F96" s="111" t="s">
        <v>196</v>
      </c>
      <c r="G96" s="111"/>
    </row>
    <row r="97" spans="1:8" s="12" customFormat="1" ht="12.75" customHeight="1" x14ac:dyDescent="0.2">
      <c r="A97" s="96" t="s">
        <v>185</v>
      </c>
      <c r="B97" s="96"/>
      <c r="C97" s="96"/>
      <c r="D97" s="96"/>
      <c r="E97" s="42" t="s">
        <v>186</v>
      </c>
      <c r="F97" s="102" t="s">
        <v>112</v>
      </c>
      <c r="G97" s="102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1" t="s">
        <v>198</v>
      </c>
      <c r="B99" s="101"/>
      <c r="C99" s="101"/>
      <c r="D99" s="101"/>
      <c r="E99" s="95"/>
      <c r="F99" s="98" t="s">
        <v>197</v>
      </c>
      <c r="G99" s="98"/>
    </row>
    <row r="100" spans="1:8" s="12" customFormat="1" ht="12.75" customHeight="1" x14ac:dyDescent="0.2">
      <c r="A100" s="100" t="s">
        <v>187</v>
      </c>
      <c r="B100" s="100"/>
      <c r="C100" s="100"/>
      <c r="D100" s="100"/>
      <c r="E100" s="61" t="s">
        <v>186</v>
      </c>
      <c r="F100" s="99" t="s">
        <v>112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A9:G9"/>
    <mergeCell ref="A12:E12"/>
    <mergeCell ref="A10:G11"/>
    <mergeCell ref="A13:G13"/>
    <mergeCell ref="E2:G2"/>
    <mergeCell ref="E3:G3"/>
    <mergeCell ref="A7:G7"/>
    <mergeCell ref="A8:G8"/>
    <mergeCell ref="A5:G6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7:D97"/>
    <mergeCell ref="A96:D96"/>
    <mergeCell ref="F99:G99"/>
    <mergeCell ref="F100:G100"/>
    <mergeCell ref="A100:D100"/>
    <mergeCell ref="A99:D99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</dc:creator>
  <cp:lastModifiedBy>buhalterija</cp:lastModifiedBy>
  <cp:lastPrinted>2018-04-16T08:20:20Z</cp:lastPrinted>
  <dcterms:created xsi:type="dcterms:W3CDTF">2009-07-20T14:30:53Z</dcterms:created>
  <dcterms:modified xsi:type="dcterms:W3CDTF">2018-04-16T08:21:47Z</dcterms:modified>
</cp:coreProperties>
</file>