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 s="1"/>
  <c r="H56" i="4" s="1"/>
  <c r="I22" i="4"/>
  <c r="I21" i="4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<sst xmlns="http://schemas.openxmlformats.org/spreadsheetml/2006/main" count="170" uniqueCount="137">
  <si>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</si>
  <si>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</si>
  <si>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</si>
  <si>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</si>
  <si>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</si>
  <si>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</si>
  <si>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</si>
  <si>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</si>
  <si>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</si>
  <si>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</si>
  <si>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</si>
  <si>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</si>
  <si>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</si>
  <si>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</si>
  <si>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</si>
  <si>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</si>
  <si>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</si>
  <si>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</si>
  <si>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</si>
  <si>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</si>
  <si>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</si>
  <si>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</si>
  <si>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</si>
  <si>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</si>
  <si>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</si>
  <si>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</si>
  <si>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</si>
  <si>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</si>
  <si>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</si>
  <si>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</si>
  <si>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</si>
  <si>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</si>
  <si>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</si>
  <si>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</si>
  <si>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</si>
  <si>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</si>
  <si>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</si>
  <si>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</si>
  <si>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</si>
  <si>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</si>
  <si>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</si>
  <si>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</si>
  <si>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</si>
  <si>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</si>
  <si>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</si>
  <si>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</si>
  <si>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</si>
  <si>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</si>
  <si>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</si>
  <si>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</si>
  <si>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</si>
  <si>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</si>
  <si>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</si>
  <si>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</si>
  <si>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</si>
  <si>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</si>
  <si>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</si>
  <si>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</si>
  <si>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</si>
  <si>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</si>
  <si>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</si>
  <si>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</si>
  <si>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</si>
  <si>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</si>
  <si>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</si>
  <si>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</si>
  <si>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</si>
  <si>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</si>
  <si>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</si>
  <si>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</si>
  <si>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</si>
  <si>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</si>
  <si>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</si>
  <si>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</si>
  <si>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</si>
  <si>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</si>
  <si>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</si>
  <si>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</si>
  <si>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</si>
  <si>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</si>
  <si>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</si>
  <si>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</si>
  <si>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</si>
  <si>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</si>
  <si>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</si>
  <si>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</si>
  <si>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</si>
  <si>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</si>
  <si>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</si>
  <si>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</si>
  <si>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</si>
  <si>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</si>
  <si>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</si>
  <si>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</si>
  <si>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</si>
  <si>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</si>
  <si>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</si>
  <si>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</si>
  <si>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</si>
  <si>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</si>
  <si>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</si>
  <si>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</si>
  <si>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</si>
  <si>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</si>
  <si>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</si>
  <si>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</si>
  <si>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</si>
  <si>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</si>
  <si>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</si>
  <si>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</si>
  <si>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</si>
  <si>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</si>
  <si>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</si>
  <si>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</si>
  <si>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</si>
  <si>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</si>
  <si>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</si>
  <si>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</si>
  <si>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</si>
  <si>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</si>
  <si>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</si>
  <si>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</si>
  <si>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</si>
  <si>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</si>
  <si>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</si>
  <si>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</si>
  <si>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</si>
  <si>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</si>
  <si>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</si>
  <si>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</si>
  <si>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</si>
  <si>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2018.03.31 D. DUOMENIS</t>
  </si>
  <si>
    <t xml:space="preserve">2018.04.16 Nr.     </t>
  </si>
  <si>
    <t xml:space="preserve">_______________________Direktorė________________________________                     </t>
  </si>
  <si>
    <t xml:space="preserve">        _____Jelena Ignatovič_______________</t>
  </si>
  <si>
    <t>____Vyr. buhalterė__________________________________________________</t>
  </si>
  <si>
    <t xml:space="preserve">        _Galina Robačevskaja____________________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</si>
</sst>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49" zoomScaleNormal="100" zoomScaleSheetLayoutView="100" workbookViewId="0">
      <selection activeCell="H63" sqref="H63:I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8" t="s">
        <v>44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43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1" t="s">
        <v>130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5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5" t="s">
        <v>45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6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55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4" t="s">
        <v>131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11" ht="15">
      <c r="A18" s="55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11" s="11" customFormat="1" ht="15">
      <c r="A19" s="57" t="s">
        <v>129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50.1" customHeight="1">
      <c r="A20" s="45" t="s">
        <v>4</v>
      </c>
      <c r="B20" s="45"/>
      <c r="C20" s="45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9" t="s">
        <v>9</v>
      </c>
      <c r="D21" s="70"/>
      <c r="E21" s="70"/>
      <c r="F21" s="70"/>
      <c r="G21" s="18"/>
      <c r="H21" s="22">
        <f>SUM(H22,H27,H28)</f>
        <v>219104.14</v>
      </c>
      <c r="I21" s="22">
        <f>SUM(I22,I27,I28)</f>
        <v>215946.04</v>
      </c>
      <c r="K21" s="22"/>
    </row>
    <row r="22" spans="1:11" ht="15.75">
      <c r="A22" s="2" t="s">
        <v>10</v>
      </c>
      <c r="B22" s="14" t="s">
        <v>11</v>
      </c>
      <c r="C22" s="66" t="s">
        <v>11</v>
      </c>
      <c r="D22" s="66"/>
      <c r="E22" s="66"/>
      <c r="F22" s="66"/>
      <c r="G22" s="19"/>
      <c r="H22" s="23">
        <f>SUM(H23:H26)</f>
        <v>215999.89</v>
      </c>
      <c r="I22" s="23">
        <f>SUM(I23:I26)</f>
        <v>212262.62</v>
      </c>
      <c r="K22" s="23"/>
    </row>
    <row r="23" spans="1:11" ht="15.75">
      <c r="A23" s="2" t="s">
        <v>47</v>
      </c>
      <c r="B23" s="14" t="s">
        <v>48</v>
      </c>
      <c r="C23" s="66" t="s">
        <v>48</v>
      </c>
      <c r="D23" s="66"/>
      <c r="E23" s="66"/>
      <c r="F23" s="66"/>
      <c r="G23" s="19"/>
      <c r="H23" s="28">
        <v>124520.85</v>
      </c>
      <c r="I23" s="28">
        <v>126813.43</v>
      </c>
      <c r="K23" s="29" t="s">
        <v>99</v>
      </c>
    </row>
    <row r="24" spans="1:11" ht="15.75">
      <c r="A24" s="2" t="s">
        <v>49</v>
      </c>
      <c r="B24" s="4" t="s">
        <v>50</v>
      </c>
      <c r="C24" s="67" t="s">
        <v>50</v>
      </c>
      <c r="D24" s="67"/>
      <c r="E24" s="67"/>
      <c r="F24" s="67"/>
      <c r="G24" s="19"/>
      <c r="H24" s="28">
        <v>89228.66</v>
      </c>
      <c r="I24" s="28">
        <v>82840.66</v>
      </c>
      <c r="K24" s="29" t="s">
        <v>100</v>
      </c>
    </row>
    <row r="25" spans="1:11" ht="15.75">
      <c r="A25" s="2" t="s">
        <v>51</v>
      </c>
      <c r="B25" s="14" t="s">
        <v>52</v>
      </c>
      <c r="C25" s="67" t="s">
        <v>52</v>
      </c>
      <c r="D25" s="67"/>
      <c r="E25" s="67"/>
      <c r="F25" s="67"/>
      <c r="G25" s="19"/>
      <c r="H25" s="28">
        <v>1484.41</v>
      </c>
      <c r="I25" s="28">
        <v>1548.27</v>
      </c>
      <c r="K25" s="29" t="s">
        <v>101</v>
      </c>
    </row>
    <row r="26" spans="1:11" ht="15.75">
      <c r="A26" s="2" t="s">
        <v>53</v>
      </c>
      <c r="B26" s="4" t="s">
        <v>54</v>
      </c>
      <c r="C26" s="67" t="s">
        <v>54</v>
      </c>
      <c r="D26" s="67"/>
      <c r="E26" s="67"/>
      <c r="F26" s="67"/>
      <c r="G26" s="19"/>
      <c r="H26" s="28">
        <v>765.97</v>
      </c>
      <c r="I26" s="28">
        <v>1060.26</v>
      </c>
      <c r="K26" s="29" t="s">
        <v>102</v>
      </c>
    </row>
    <row r="27" spans="1:11" ht="15.75">
      <c r="A27" s="2" t="s">
        <v>12</v>
      </c>
      <c r="B27" s="14" t="s">
        <v>13</v>
      </c>
      <c r="C27" s="67" t="s">
        <v>13</v>
      </c>
      <c r="D27" s="67"/>
      <c r="E27" s="67"/>
      <c r="F27" s="67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7" t="s">
        <v>15</v>
      </c>
      <c r="D28" s="67"/>
      <c r="E28" s="67"/>
      <c r="F28" s="67"/>
      <c r="G28" s="19"/>
      <c r="H28" s="23">
        <f>SUM(H29)+SUM(H30)</f>
        <v>3104.25</v>
      </c>
      <c r="I28" s="23">
        <f>SUM(I29)+SUM(I30)</f>
        <v>3683.42</v>
      </c>
      <c r="K28" s="30"/>
    </row>
    <row r="29" spans="1:11" ht="15.75">
      <c r="A29" s="2" t="s">
        <v>55</v>
      </c>
      <c r="B29" s="4" t="s">
        <v>16</v>
      </c>
      <c r="C29" s="67" t="s">
        <v>16</v>
      </c>
      <c r="D29" s="67"/>
      <c r="E29" s="67"/>
      <c r="F29" s="67"/>
      <c r="G29" s="19"/>
      <c r="H29" s="28">
        <v>3104.25</v>
      </c>
      <c r="I29" s="28">
        <v>3683.42</v>
      </c>
      <c r="K29" s="29" t="s">
        <v>103</v>
      </c>
    </row>
    <row r="30" spans="1:11" ht="15.75">
      <c r="A30" s="2" t="s">
        <v>56</v>
      </c>
      <c r="B30" s="4" t="s">
        <v>17</v>
      </c>
      <c r="C30" s="67" t="s">
        <v>17</v>
      </c>
      <c r="D30" s="67"/>
      <c r="E30" s="67"/>
      <c r="F30" s="67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9" t="s">
        <v>19</v>
      </c>
      <c r="D31" s="69"/>
      <c r="E31" s="69"/>
      <c r="F31" s="69"/>
      <c r="G31" s="18"/>
      <c r="H31" s="22">
        <f>SUM(H32:H45)</f>
        <v>217422.99</v>
      </c>
      <c r="I31" s="22">
        <f>SUM(I32:I45)</f>
        <v>213898.65</v>
      </c>
      <c r="K31" s="31"/>
    </row>
    <row r="32" spans="1:11" ht="15.75">
      <c r="A32" s="2" t="s">
        <v>10</v>
      </c>
      <c r="B32" s="14" t="s">
        <v>57</v>
      </c>
      <c r="C32" s="67" t="s">
        <v>97</v>
      </c>
      <c r="D32" s="71"/>
      <c r="E32" s="71"/>
      <c r="F32" s="71"/>
      <c r="G32" s="19"/>
      <c r="H32" s="28">
        <v>166807.10999999999</v>
      </c>
      <c r="I32" s="28">
        <v>168535.31</v>
      </c>
      <c r="K32" s="29" t="s">
        <v>104</v>
      </c>
    </row>
    <row r="33" spans="1:11" ht="15.75">
      <c r="A33" s="2" t="s">
        <v>12</v>
      </c>
      <c r="B33" s="14" t="s">
        <v>58</v>
      </c>
      <c r="C33" s="67" t="s">
        <v>87</v>
      </c>
      <c r="D33" s="71"/>
      <c r="E33" s="71"/>
      <c r="F33" s="71"/>
      <c r="G33" s="19"/>
      <c r="H33" s="28">
        <v>10183.560000000001</v>
      </c>
      <c r="I33" s="28">
        <v>10549.630000000001</v>
      </c>
      <c r="K33" s="29" t="s">
        <v>105</v>
      </c>
    </row>
    <row r="34" spans="1:11" ht="15.75">
      <c r="A34" s="2" t="s">
        <v>14</v>
      </c>
      <c r="B34" s="14" t="s">
        <v>59</v>
      </c>
      <c r="C34" s="67" t="s">
        <v>88</v>
      </c>
      <c r="D34" s="71"/>
      <c r="E34" s="71"/>
      <c r="F34" s="71"/>
      <c r="G34" s="19"/>
      <c r="H34" s="28">
        <v>27099.41</v>
      </c>
      <c r="I34" s="28">
        <v>22450.679999999997</v>
      </c>
      <c r="K34" s="29" t="s">
        <v>106</v>
      </c>
    </row>
    <row r="35" spans="1:11" ht="15.75">
      <c r="A35" s="2" t="s">
        <v>22</v>
      </c>
      <c r="B35" s="14" t="s">
        <v>60</v>
      </c>
      <c r="C35" s="66" t="s">
        <v>89</v>
      </c>
      <c r="D35" s="71"/>
      <c r="E35" s="71"/>
      <c r="F35" s="71"/>
      <c r="G35" s="19"/>
      <c r="H35" s="28"/>
      <c r="I35" s="28">
        <v>33.299999999999997</v>
      </c>
      <c r="K35" s="29" t="s">
        <v>107</v>
      </c>
    </row>
    <row r="36" spans="1:11" ht="15.75">
      <c r="A36" s="2" t="s">
        <v>61</v>
      </c>
      <c r="B36" s="14" t="s">
        <v>62</v>
      </c>
      <c r="C36" s="66" t="s">
        <v>90</v>
      </c>
      <c r="D36" s="71"/>
      <c r="E36" s="71"/>
      <c r="F36" s="71"/>
      <c r="G36" s="19"/>
      <c r="H36" s="28">
        <v>5530.3</v>
      </c>
      <c r="I36" s="28">
        <v>4097.0600000000004</v>
      </c>
      <c r="K36" s="29" t="s">
        <v>108</v>
      </c>
    </row>
    <row r="37" spans="1:11" ht="15.75">
      <c r="A37" s="2" t="s">
        <v>63</v>
      </c>
      <c r="B37" s="14" t="s">
        <v>64</v>
      </c>
      <c r="C37" s="66" t="s">
        <v>91</v>
      </c>
      <c r="D37" s="71"/>
      <c r="E37" s="71"/>
      <c r="F37" s="71"/>
      <c r="G37" s="19"/>
      <c r="H37" s="28">
        <v>50</v>
      </c>
      <c r="I37" s="28">
        <v>30</v>
      </c>
      <c r="K37" s="29" t="s">
        <v>109</v>
      </c>
    </row>
    <row r="38" spans="1:11" ht="15.75">
      <c r="A38" s="2" t="s">
        <v>65</v>
      </c>
      <c r="B38" s="14" t="s">
        <v>66</v>
      </c>
      <c r="C38" s="66" t="s">
        <v>92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7" t="s">
        <v>20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6" t="s">
        <v>69</v>
      </c>
      <c r="D40" s="71"/>
      <c r="E40" s="71"/>
      <c r="F40" s="71"/>
      <c r="G40" s="19"/>
      <c r="H40" s="28">
        <v>6024.9500000000007</v>
      </c>
      <c r="I40" s="28">
        <v>5933.64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7" t="s">
        <v>38</v>
      </c>
      <c r="D41" s="68"/>
      <c r="E41" s="68"/>
      <c r="F41" s="6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7" t="s">
        <v>93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7" t="s">
        <v>39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7" t="s">
        <v>94</v>
      </c>
      <c r="D44" s="71"/>
      <c r="E44" s="71"/>
      <c r="F44" s="71"/>
      <c r="G44" s="19"/>
      <c r="H44" s="28">
        <v>1262.18</v>
      </c>
      <c r="I44" s="28">
        <v>1739.49</v>
      </c>
      <c r="K44" s="29" t="s">
        <v>116</v>
      </c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>
        <v>465.48</v>
      </c>
      <c r="I45" s="28">
        <v>529.54</v>
      </c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1681.1500000000233</v>
      </c>
      <c r="I46" s="22">
        <f>I21-I31</f>
        <v>2047.390000000014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39"/>
      <c r="E54" s="39"/>
      <c r="F54" s="40"/>
      <c r="G54" s="21"/>
      <c r="H54" s="22">
        <f>SUM(H46,H47,H51,H52,H53)</f>
        <v>1681.1500000000233</v>
      </c>
      <c r="I54" s="22">
        <f>SUM(I46,I47,I51,I52,I53)</f>
        <v>2047.390000000014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1681.1500000000233</v>
      </c>
      <c r="I56" s="22">
        <f>SUM(I54,I55)</f>
        <v>2047.390000000014</v>
      </c>
      <c r="K56" s="31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36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46" t="s">
        <v>135</v>
      </c>
      <c r="B63" s="46"/>
      <c r="C63" s="46"/>
      <c r="D63" s="46"/>
      <c r="E63" s="46"/>
      <c r="F63" s="46"/>
      <c r="G63" s="34" t="s">
        <v>125</v>
      </c>
      <c r="H63" s="47" t="s">
        <v>136</v>
      </c>
      <c r="I63" s="47"/>
    </row>
    <row r="64" spans="1:11" s="11" customFormat="1" ht="12" customHeight="1">
      <c r="A64" s="48" t="s">
        <v>128</v>
      </c>
      <c r="B64" s="48"/>
      <c r="C64" s="48"/>
      <c r="D64" s="48"/>
      <c r="E64" s="48"/>
      <c r="F64" s="48"/>
      <c r="G64" s="35" t="s">
        <v>124</v>
      </c>
      <c r="H64" s="49" t="s">
        <v>36</v>
      </c>
      <c r="I64" s="4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2013-02-07T09:15:49Z</cp:lastPrinted>
  <dcterms:created xsi:type="dcterms:W3CDTF">1996-10-14T23:33:28Z</dcterms:created>
  <dcterms:modified xsi:type="dcterms:W3CDTF">2018-04-16T08:17:50Z</dcterms:modified>
</cp:coreProperties>
</file>